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60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8"/>
  <c r="G28" i="27"/>
  <c r="G27" i="2"/>
  <c r="G28" s="1"/>
  <c r="G27" i="21"/>
  <c r="G28" s="1"/>
  <c r="G27" i="22"/>
  <c r="G28" s="1"/>
  <c r="G27" i="23"/>
  <c r="G28" s="1"/>
  <c r="G27" i="24"/>
  <c r="G28" s="1"/>
  <c r="G27" i="25"/>
  <c r="G28" s="1"/>
  <c r="G27" i="26"/>
  <c r="G28" s="1"/>
  <c r="G27" i="27"/>
  <c r="G27" i="28"/>
  <c r="C31"/>
  <c r="H2"/>
  <c r="C64" s="1"/>
  <c r="H2" i="27"/>
  <c r="C60" s="1"/>
  <c r="H2" i="26"/>
  <c r="C63" s="1"/>
  <c r="H2" i="25"/>
  <c r="C60" s="1"/>
  <c r="C63" i="24"/>
  <c r="C46"/>
  <c r="C39"/>
  <c r="C38"/>
  <c r="C31"/>
  <c r="C15"/>
  <c r="C11"/>
  <c r="C8"/>
  <c r="C7"/>
  <c r="H2"/>
  <c r="C64" s="1"/>
  <c r="C63" i="23"/>
  <c r="C62"/>
  <c r="C55"/>
  <c r="C31"/>
  <c r="C30"/>
  <c r="C27"/>
  <c r="C11"/>
  <c r="C8"/>
  <c r="C7"/>
  <c r="H2"/>
  <c r="C64" s="1"/>
  <c r="C63" i="22"/>
  <c r="C62"/>
  <c r="C47"/>
  <c r="C31"/>
  <c r="C30"/>
  <c r="C19"/>
  <c r="C8"/>
  <c r="C7"/>
  <c r="H2"/>
  <c r="C64" s="1"/>
  <c r="C58" i="21"/>
  <c r="C47"/>
  <c r="C33"/>
  <c r="C19"/>
  <c r="C8"/>
  <c r="H2"/>
  <c r="C60" s="1"/>
  <c r="C18" l="1"/>
  <c r="C32"/>
  <c r="C57"/>
  <c r="C17"/>
  <c r="C31"/>
  <c r="C42"/>
  <c r="C56"/>
  <c r="C67"/>
  <c r="C16"/>
  <c r="C27"/>
  <c r="C41"/>
  <c r="C55"/>
  <c r="C66"/>
  <c r="C12"/>
  <c r="C26"/>
  <c r="C40"/>
  <c r="C51"/>
  <c r="C65"/>
  <c r="C43"/>
  <c r="C11"/>
  <c r="C25"/>
  <c r="C39"/>
  <c r="C50"/>
  <c r="C64"/>
  <c r="C10"/>
  <c r="C24"/>
  <c r="C35"/>
  <c r="C49"/>
  <c r="C63"/>
  <c r="C9"/>
  <c r="C20"/>
  <c r="C34"/>
  <c r="C48"/>
  <c r="C59"/>
  <c r="C16" i="22"/>
  <c r="C46"/>
  <c r="C15"/>
  <c r="C39"/>
  <c r="C11"/>
  <c r="C38"/>
  <c r="C24"/>
  <c r="C55"/>
  <c r="C23"/>
  <c r="C54"/>
  <c r="C24" i="23"/>
  <c r="C54"/>
  <c r="C23"/>
  <c r="C47"/>
  <c r="C19"/>
  <c r="C46"/>
  <c r="C16"/>
  <c r="C39"/>
  <c r="C15"/>
  <c r="C38"/>
  <c r="C24" i="24"/>
  <c r="C55"/>
  <c r="C23"/>
  <c r="C54"/>
  <c r="C16"/>
  <c r="C47"/>
  <c r="C30"/>
  <c r="C62"/>
  <c r="C30" i="26"/>
  <c r="C23"/>
  <c r="C50"/>
  <c r="C27"/>
  <c r="C54"/>
  <c r="C15"/>
  <c r="C46"/>
  <c r="C62"/>
  <c r="C58"/>
  <c r="C19"/>
  <c r="C11"/>
  <c r="C42"/>
  <c r="C10"/>
  <c r="C38"/>
  <c r="C7"/>
  <c r="C34"/>
  <c r="C66"/>
  <c r="C62" i="28"/>
  <c r="C30"/>
  <c r="C23"/>
  <c r="C54"/>
  <c r="C47"/>
  <c r="C24"/>
  <c r="C16"/>
  <c r="C15"/>
  <c r="C46"/>
  <c r="C63"/>
  <c r="C55"/>
  <c r="C8"/>
  <c r="C39"/>
  <c r="C7"/>
  <c r="C38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2" l="1"/>
  <c r="C20"/>
  <c r="C28"/>
  <c r="C36"/>
  <c r="C52"/>
  <c r="C7"/>
  <c r="C27"/>
  <c r="C43"/>
  <c r="C59"/>
  <c r="C67"/>
  <c r="C26"/>
  <c r="C42"/>
  <c r="C66"/>
  <c r="C40"/>
  <c r="C64"/>
  <c r="C39"/>
  <c r="C55"/>
  <c r="C11"/>
  <c r="C10"/>
  <c r="C9"/>
  <c r="C17"/>
  <c r="C25"/>
  <c r="C33"/>
  <c r="C41"/>
  <c r="C49"/>
  <c r="C57"/>
  <c r="C65"/>
  <c r="C24"/>
  <c r="C48"/>
  <c r="C23"/>
  <c r="C63"/>
  <c r="C8"/>
  <c r="C15"/>
  <c r="C14"/>
  <c r="C22"/>
  <c r="C30"/>
  <c r="C38"/>
  <c r="C46"/>
  <c r="C54"/>
  <c r="C62"/>
  <c r="C13"/>
  <c r="C21"/>
  <c r="C29"/>
  <c r="C37"/>
  <c r="C45"/>
  <c r="C53"/>
  <c r="C61"/>
  <c r="C44"/>
  <c r="C60"/>
  <c r="C19"/>
  <c r="C35"/>
  <c r="C51"/>
  <c r="C18"/>
  <c r="C34"/>
  <c r="C50"/>
  <c r="C58"/>
  <c r="C16"/>
  <c r="C32"/>
  <c r="C56"/>
  <c r="C31"/>
  <c r="C47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<sst xmlns="http://schemas.openxmlformats.org/spreadsheetml/2006/main" count="184" uniqueCount="47">
  <si>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</si>
  <si>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</si>
  <si>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</si>
  <si>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</si>
  <si>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</si>
  <si>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</si>
  <si>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</si>
  <si>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</si>
  <si>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</si>
  <si>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</si>
  <si>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</si>
  <si>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</si>
  <si>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</si>
  <si>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</si>
  <si>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</si>
  <si>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</si>
  <si>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</si>
  <si>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</si>
  <si>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</si>
  <si>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</si>
  <si>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</si>
  <si>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</si>
  <si>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</si>
  <si>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</si>
  <si>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</si>
  <si>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</si>
  <si>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</si>
  <si>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</si>
  <si>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</si>
  <si>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</si>
  <si>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</si>
  <si>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</si>
  <si>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</si>
  <si>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</si>
  <si>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</si>
  <si>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</si>
  <si>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</si>
  <si>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</si>
  <si>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</si>
  <si>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</si>
  <si>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</si>
  <si>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</si>
  <si>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</si>
  <si>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</si>
  <si>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</si>
  <si>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'before'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</si>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</sst>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6"/>
                  <c:y val="9.6754049897909977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3602048"/>
        <c:axId val="123603968"/>
      </c:scatterChart>
      <c:valAx>
        <c:axId val="1236020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3603968"/>
        <c:crosses val="autoZero"/>
        <c:crossBetween val="midCat"/>
      </c:valAx>
      <c:valAx>
        <c:axId val="1236039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3602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5.8233788395904433</c:v>
                </c:pt>
                <c:pt idx="20">
                  <c:v>5.8233788395904433</c:v>
                </c:pt>
                <c:pt idx="21">
                  <c:v>6.9880546075085324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6.9880546075085324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8.1527303754266214</c:v>
                </c:pt>
                <c:pt idx="30">
                  <c:v>8.1527303754266214</c:v>
                </c:pt>
                <c:pt idx="31">
                  <c:v>8.1527303754266214</c:v>
                </c:pt>
                <c:pt idx="32">
                  <c:v>8.1527303754266214</c:v>
                </c:pt>
                <c:pt idx="33">
                  <c:v>9.3174061433447104</c:v>
                </c:pt>
                <c:pt idx="34">
                  <c:v>9.3174061433447104</c:v>
                </c:pt>
                <c:pt idx="35">
                  <c:v>9.3174061433447104</c:v>
                </c:pt>
                <c:pt idx="36">
                  <c:v>10.482081911262798</c:v>
                </c:pt>
                <c:pt idx="37">
                  <c:v>10.482081911262798</c:v>
                </c:pt>
                <c:pt idx="38">
                  <c:v>9.3174061433447104</c:v>
                </c:pt>
                <c:pt idx="39">
                  <c:v>9.3174061433447104</c:v>
                </c:pt>
                <c:pt idx="40">
                  <c:v>11.646757679180887</c:v>
                </c:pt>
                <c:pt idx="41">
                  <c:v>11.646757679180887</c:v>
                </c:pt>
                <c:pt idx="42">
                  <c:v>11.646757679180887</c:v>
                </c:pt>
                <c:pt idx="43">
                  <c:v>11.646757679180887</c:v>
                </c:pt>
                <c:pt idx="44">
                  <c:v>11.646757679180887</c:v>
                </c:pt>
                <c:pt idx="45">
                  <c:v>11.646757679180887</c:v>
                </c:pt>
                <c:pt idx="46">
                  <c:v>11.646757679180887</c:v>
                </c:pt>
                <c:pt idx="47">
                  <c:v>11.646757679180887</c:v>
                </c:pt>
                <c:pt idx="48">
                  <c:v>11.646757679180887</c:v>
                </c:pt>
                <c:pt idx="49">
                  <c:v>11.646757679180887</c:v>
                </c:pt>
                <c:pt idx="50">
                  <c:v>11.646757679180887</c:v>
                </c:pt>
                <c:pt idx="51">
                  <c:v>11.646757679180887</c:v>
                </c:pt>
                <c:pt idx="52">
                  <c:v>11.646757679180887</c:v>
                </c:pt>
                <c:pt idx="53">
                  <c:v>12.811433447098976</c:v>
                </c:pt>
                <c:pt idx="54">
                  <c:v>12.811433447098976</c:v>
                </c:pt>
                <c:pt idx="55">
                  <c:v>12.811433447098976</c:v>
                </c:pt>
                <c:pt idx="56">
                  <c:v>12.811433447098976</c:v>
                </c:pt>
                <c:pt idx="57">
                  <c:v>12.811433447098976</c:v>
                </c:pt>
                <c:pt idx="58">
                  <c:v>12.811433447098976</c:v>
                </c:pt>
                <c:pt idx="59">
                  <c:v>12.811433447098976</c:v>
                </c:pt>
                <c:pt idx="60">
                  <c:v>12.811433447098976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4978304"/>
        <c:axId val="124980224"/>
      </c:scatterChart>
      <c:valAx>
        <c:axId val="1249783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980224"/>
        <c:crosses val="autoZero"/>
        <c:crossBetween val="midCat"/>
      </c:valAx>
      <c:valAx>
        <c:axId val="1249802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978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3"/>
                  <c:y val="9.6754049897910376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044224"/>
        <c:axId val="125045760"/>
      </c:scatterChart>
      <c:valAx>
        <c:axId val="1250442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045760"/>
        <c:crosses val="autoZero"/>
        <c:crossBetween val="midCat"/>
      </c:valAx>
      <c:valAx>
        <c:axId val="1250457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04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68"/>
                  <c:y val="6.0811912922024036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4.6587030716723552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240448"/>
        <c:axId val="125242368"/>
      </c:scatterChart>
      <c:valAx>
        <c:axId val="1252404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242368"/>
        <c:crosses val="autoZero"/>
        <c:crossBetween val="midCat"/>
      </c:valAx>
      <c:valAx>
        <c:axId val="1252423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240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4.6587030716723552</c:v>
                </c:pt>
                <c:pt idx="30">
                  <c:v>4.6587030716723552</c:v>
                </c:pt>
                <c:pt idx="31">
                  <c:v>4.6587030716723552</c:v>
                </c:pt>
                <c:pt idx="32">
                  <c:v>4.6587030716723552</c:v>
                </c:pt>
                <c:pt idx="33">
                  <c:v>4.6587030716723552</c:v>
                </c:pt>
                <c:pt idx="34">
                  <c:v>4.6587030716723552</c:v>
                </c:pt>
                <c:pt idx="35">
                  <c:v>5.8233788395904433</c:v>
                </c:pt>
                <c:pt idx="36">
                  <c:v>5.8233788395904433</c:v>
                </c:pt>
                <c:pt idx="37">
                  <c:v>5.8233788395904433</c:v>
                </c:pt>
                <c:pt idx="38">
                  <c:v>5.8233788395904433</c:v>
                </c:pt>
                <c:pt idx="39">
                  <c:v>5.8233788395904433</c:v>
                </c:pt>
                <c:pt idx="40">
                  <c:v>5.8233788395904433</c:v>
                </c:pt>
                <c:pt idx="41">
                  <c:v>5.8233788395904433</c:v>
                </c:pt>
                <c:pt idx="42">
                  <c:v>5.8233788395904433</c:v>
                </c:pt>
                <c:pt idx="43">
                  <c:v>6.9880546075085324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5.8233788395904433</c:v>
                </c:pt>
                <c:pt idx="49">
                  <c:v>5.8233788395904433</c:v>
                </c:pt>
                <c:pt idx="50">
                  <c:v>5.8233788395904433</c:v>
                </c:pt>
                <c:pt idx="51">
                  <c:v>5.8233788395904433</c:v>
                </c:pt>
                <c:pt idx="52">
                  <c:v>5.8233788395904433</c:v>
                </c:pt>
                <c:pt idx="53">
                  <c:v>5.8233788395904433</c:v>
                </c:pt>
                <c:pt idx="54">
                  <c:v>6.9880546075085324</c:v>
                </c:pt>
                <c:pt idx="55">
                  <c:v>6.9880546075085324</c:v>
                </c:pt>
                <c:pt idx="56">
                  <c:v>6.9880546075085324</c:v>
                </c:pt>
                <c:pt idx="57">
                  <c:v>6.9880546075085324</c:v>
                </c:pt>
                <c:pt idx="58">
                  <c:v>6.9880546075085324</c:v>
                </c:pt>
                <c:pt idx="59">
                  <c:v>6.9880546075085324</c:v>
                </c:pt>
                <c:pt idx="60">
                  <c:v>6.9880546075085324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399808"/>
        <c:axId val="125401728"/>
      </c:scatterChart>
      <c:valAx>
        <c:axId val="1253998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401728"/>
        <c:crosses val="autoZero"/>
        <c:crossBetween val="midCat"/>
      </c:valAx>
      <c:valAx>
        <c:axId val="1254017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39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4.6587030716723552</c:v>
                </c:pt>
                <c:pt idx="45">
                  <c:v>4.6587030716723552</c:v>
                </c:pt>
                <c:pt idx="46">
                  <c:v>4.6587030716723552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4.6587030716723552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608704"/>
        <c:axId val="125610624"/>
      </c:scatterChart>
      <c:valAx>
        <c:axId val="1256087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610624"/>
        <c:crosses val="autoZero"/>
        <c:crossBetween val="midCat"/>
      </c:valAx>
      <c:valAx>
        <c:axId val="1256106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608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715200"/>
        <c:axId val="125717120"/>
      </c:scatterChart>
      <c:valAx>
        <c:axId val="1257152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717120"/>
        <c:crosses val="autoZero"/>
        <c:crossBetween val="midCat"/>
      </c:valAx>
      <c:valAx>
        <c:axId val="1257171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715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780736"/>
        <c:axId val="125782656"/>
      </c:scatterChart>
      <c:valAx>
        <c:axId val="1257807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782656"/>
        <c:crosses val="autoZero"/>
        <c:crossBetween val="midCat"/>
      </c:valAx>
      <c:valAx>
        <c:axId val="1257826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780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4.6587030716723552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899520"/>
        <c:axId val="125901440"/>
      </c:scatterChart>
      <c:valAx>
        <c:axId val="1258995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901440"/>
        <c:crosses val="autoZero"/>
        <c:crossBetween val="midCat"/>
      </c:valAx>
      <c:valAx>
        <c:axId val="1259014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899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9.4000000000000004E-3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0</v>
      </c>
      <c r="C22" s="41">
        <f t="shared" si="0"/>
        <v>0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0</v>
      </c>
      <c r="C23" s="41">
        <f t="shared" si="0"/>
        <v>0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0</v>
      </c>
      <c r="C24" s="41">
        <f t="shared" si="0"/>
        <v>0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0</v>
      </c>
      <c r="C25" s="41">
        <f t="shared" si="0"/>
        <v>0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7" t="s">
        <v>5</v>
      </c>
      <c r="G27" s="85">
        <f>($J$2/$I$2)*$K$2</f>
        <v>2.9017391304347823E-3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8"/>
      <c r="G28" s="89">
        <f>G27*3600</f>
        <v>10.446260869565217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2</v>
      </c>
      <c r="C41" s="41">
        <f t="shared" si="0"/>
        <v>2.3293515358361776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2</v>
      </c>
      <c r="C42" s="41">
        <f t="shared" si="0"/>
        <v>2.3293515358361776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1</v>
      </c>
      <c r="C46" s="41">
        <f t="shared" si="0"/>
        <v>1.1646757679180888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1</v>
      </c>
      <c r="C47" s="41">
        <f t="shared" si="0"/>
        <v>1.1646757679180888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1</v>
      </c>
      <c r="C48" s="41">
        <f t="shared" si="0"/>
        <v>1.1646757679180888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1</v>
      </c>
      <c r="C49" s="41">
        <f t="shared" si="0"/>
        <v>1.1646757679180888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1</v>
      </c>
      <c r="C50" s="41">
        <f t="shared" si="0"/>
        <v>1.1646757679180888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1</v>
      </c>
      <c r="C51" s="41">
        <f t="shared" si="0"/>
        <v>1.1646757679180888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1</v>
      </c>
      <c r="C52" s="41">
        <f t="shared" si="0"/>
        <v>1.1646757679180888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2</v>
      </c>
      <c r="C54" s="41">
        <f t="shared" si="0"/>
        <v>2.3293515358361776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2</v>
      </c>
      <c r="C55" s="41">
        <f t="shared" si="0"/>
        <v>2.3293515358361776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2</v>
      </c>
      <c r="C56" s="41">
        <f t="shared" si="0"/>
        <v>2.3293515358361776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2</v>
      </c>
      <c r="C57" s="41">
        <f t="shared" si="0"/>
        <v>2.3293515358361776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2</v>
      </c>
      <c r="C58" s="41">
        <f t="shared" si="0"/>
        <v>2.3293515358361776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2</v>
      </c>
      <c r="C59" s="41">
        <f t="shared" si="0"/>
        <v>2.3293515358361776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2</v>
      </c>
      <c r="C60" s="41">
        <f t="shared" si="0"/>
        <v>2.3293515358361776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2</v>
      </c>
      <c r="C61" s="41">
        <f t="shared" si="0"/>
        <v>2.3293515358361776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2</v>
      </c>
      <c r="C62" s="41">
        <f t="shared" si="0"/>
        <v>2.3293515358361776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2</v>
      </c>
      <c r="C63" s="41">
        <f t="shared" si="0"/>
        <v>2.3293515358361776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2</v>
      </c>
      <c r="C64" s="41">
        <f t="shared" si="0"/>
        <v>2.3293515358361776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2</v>
      </c>
      <c r="C65" s="41">
        <f t="shared" si="0"/>
        <v>2.3293515358361776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2</v>
      </c>
      <c r="C66" s="41">
        <f t="shared" si="0"/>
        <v>2.3293515358361776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2</v>
      </c>
      <c r="C67" s="41">
        <f t="shared" si="0"/>
        <v>2.3293515358361776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F14" sqref="F14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9"/>
  </cols>
  <sheetData>
    <row r="1" spans="1:5">
      <c r="A1" s="77" t="s">
        <v>1</v>
      </c>
      <c r="B1" s="77"/>
      <c r="C1" s="77"/>
      <c r="D1" s="77"/>
      <c r="E1" s="38" t="s">
        <v>12</v>
      </c>
    </row>
    <row r="2" spans="1:5" ht="17.399999999999999">
      <c r="A2" s="76" t="s">
        <v>20</v>
      </c>
      <c r="B2" s="76"/>
      <c r="C2" s="15">
        <v>300</v>
      </c>
      <c r="D2" s="27" t="s">
        <v>6</v>
      </c>
    </row>
    <row r="3" spans="1:5">
      <c r="A3" s="76" t="s">
        <v>14</v>
      </c>
      <c r="B3" s="76"/>
      <c r="C3" s="15">
        <v>3600</v>
      </c>
      <c r="D3" s="27" t="s">
        <v>2</v>
      </c>
      <c r="E3" t="s">
        <v>16</v>
      </c>
    </row>
    <row r="4" spans="1:5" ht="17.399999999999999">
      <c r="A4" s="76" t="s">
        <v>8</v>
      </c>
      <c r="B4" s="76"/>
      <c r="C4" s="15">
        <v>1000</v>
      </c>
      <c r="D4" s="27" t="s">
        <v>7</v>
      </c>
      <c r="E4" t="s">
        <v>15</v>
      </c>
    </row>
    <row r="5" spans="1:5">
      <c r="A5" s="78" t="s">
        <v>17</v>
      </c>
      <c r="B5" s="78"/>
      <c r="C5" s="15">
        <v>4</v>
      </c>
      <c r="D5" s="28" t="s">
        <v>11</v>
      </c>
    </row>
    <row r="6" spans="1:5" ht="18">
      <c r="A6" s="78" t="s">
        <v>13</v>
      </c>
      <c r="B6" s="78"/>
      <c r="C6" s="58">
        <f>(('D1'!G27+'D2'!G27+'D3'!G27+'D4'!G27+'D5'!G27+'D6'!G27+'D7'!G27+'D8'!G27+'D9'!G27)/9)*C2*C3*C5</f>
        <v>23352.208695652163</v>
      </c>
      <c r="D6" s="27" t="s">
        <v>0</v>
      </c>
      <c r="E6" s="39" t="s">
        <v>21</v>
      </c>
    </row>
    <row r="7" spans="1:5">
      <c r="A7" s="78"/>
      <c r="B7" s="78"/>
      <c r="C7" s="40">
        <f>C6/1000</f>
        <v>23.352208695652163</v>
      </c>
      <c r="D7" s="27" t="s">
        <v>3</v>
      </c>
      <c r="E7" t="s">
        <v>18</v>
      </c>
    </row>
    <row r="8" spans="1:5" ht="52.95" customHeight="1">
      <c r="A8" s="76" t="s">
        <v>45</v>
      </c>
      <c r="B8" s="76"/>
      <c r="C8" s="58">
        <f>C6/C4</f>
        <v>23.352208695652163</v>
      </c>
      <c r="D8" s="27" t="s">
        <v>9</v>
      </c>
    </row>
    <row r="9" spans="1:5">
      <c r="A9" s="81" t="s">
        <v>34</v>
      </c>
      <c r="B9" s="82"/>
      <c r="C9" s="61">
        <v>28</v>
      </c>
      <c r="D9" s="61" t="s">
        <v>38</v>
      </c>
    </row>
    <row r="10" spans="1:5">
      <c r="A10" s="81" t="s">
        <v>35</v>
      </c>
      <c r="B10" s="82"/>
      <c r="C10" s="61">
        <v>20</v>
      </c>
      <c r="D10" s="59" t="s">
        <v>39</v>
      </c>
    </row>
    <row r="11" spans="1:5">
      <c r="A11" s="83" t="s">
        <v>36</v>
      </c>
      <c r="B11" s="84"/>
      <c r="C11" s="56">
        <v>1</v>
      </c>
      <c r="D11" s="56" t="s">
        <v>40</v>
      </c>
    </row>
    <row r="12" spans="1:5">
      <c r="A12" s="55" t="s">
        <v>37</v>
      </c>
      <c r="B12" s="55"/>
      <c r="C12" s="56">
        <v>22.4</v>
      </c>
      <c r="D12" s="56" t="s">
        <v>41</v>
      </c>
    </row>
    <row r="13" spans="1:5" ht="33.6" customHeight="1">
      <c r="A13" s="79" t="s">
        <v>45</v>
      </c>
      <c r="B13" s="80"/>
      <c r="C13" s="68">
        <f>C8*(C9/C12)*(273/(273+C10))*(C11/1)</f>
        <v>27.197751595192152</v>
      </c>
      <c r="D13" s="57" t="s">
        <v>42</v>
      </c>
    </row>
    <row r="14" spans="1:5" ht="34.799999999999997" customHeight="1">
      <c r="A14" s="79" t="s">
        <v>45</v>
      </c>
      <c r="B14" s="80"/>
      <c r="C14" s="68">
        <f>C13*(1/10000)</f>
        <v>2.7197751595192153E-3</v>
      </c>
      <c r="D14" s="60" t="s">
        <v>43</v>
      </c>
    </row>
  </sheetData>
  <mergeCells count="12">
    <mergeCell ref="A13:B13"/>
    <mergeCell ref="A14:B14"/>
    <mergeCell ref="A9:B9"/>
    <mergeCell ref="A10:B10"/>
    <mergeCell ref="A11:B11"/>
    <mergeCell ref="A8:B8"/>
    <mergeCell ref="A1:D1"/>
    <mergeCell ref="A2:B2"/>
    <mergeCell ref="A3:B3"/>
    <mergeCell ref="A4:B4"/>
    <mergeCell ref="A5:B5"/>
    <mergeCell ref="A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4.82E-2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3</v>
      </c>
      <c r="C19" s="41">
        <f t="shared" si="0"/>
        <v>3.4940273037542662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3</v>
      </c>
      <c r="C20" s="41">
        <f t="shared" si="0"/>
        <v>3.4940273037542662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3</v>
      </c>
      <c r="C21" s="41">
        <f t="shared" si="0"/>
        <v>3.4940273037542662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3</v>
      </c>
      <c r="C22" s="41">
        <f t="shared" si="0"/>
        <v>3.4940273037542662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3</v>
      </c>
      <c r="C23" s="41">
        <f t="shared" si="0"/>
        <v>3.4940273037542662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4</v>
      </c>
      <c r="C24" s="41">
        <f t="shared" si="0"/>
        <v>4.6587030716723552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4</v>
      </c>
      <c r="C25" s="41">
        <f t="shared" si="0"/>
        <v>4.6587030716723552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5</v>
      </c>
      <c r="C26" s="41">
        <f t="shared" si="0"/>
        <v>5.8233788395904433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5</v>
      </c>
      <c r="C27" s="41">
        <f t="shared" si="0"/>
        <v>5.8233788395904433</v>
      </c>
      <c r="D27" s="43"/>
      <c r="E27" s="44"/>
      <c r="F27" s="87" t="s">
        <v>5</v>
      </c>
      <c r="G27" s="85">
        <f>($J$2/$I$2)*$K$2</f>
        <v>1.4879130434782605E-2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6</v>
      </c>
      <c r="C28" s="41">
        <f t="shared" si="0"/>
        <v>6.9880546075085324</v>
      </c>
      <c r="D28" s="43"/>
      <c r="E28" s="44"/>
      <c r="F28" s="88"/>
      <c r="G28" s="89">
        <f>G27*3600</f>
        <v>53.564869565217379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6</v>
      </c>
      <c r="C29" s="41">
        <f t="shared" si="0"/>
        <v>6.9880546075085324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6</v>
      </c>
      <c r="C30" s="41">
        <f t="shared" si="0"/>
        <v>6.9880546075085324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6</v>
      </c>
      <c r="C31" s="41">
        <f t="shared" si="0"/>
        <v>6.9880546075085324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6</v>
      </c>
      <c r="C32" s="41">
        <f t="shared" si="0"/>
        <v>6.9880546075085324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6</v>
      </c>
      <c r="C33" s="41">
        <f t="shared" si="0"/>
        <v>6.9880546075085324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7</v>
      </c>
      <c r="C34" s="41">
        <f t="shared" si="0"/>
        <v>8.1527303754266214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7</v>
      </c>
      <c r="C35" s="41">
        <f t="shared" si="0"/>
        <v>8.1527303754266214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7</v>
      </c>
      <c r="C36" s="41">
        <f t="shared" si="0"/>
        <v>8.1527303754266214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7</v>
      </c>
      <c r="C37" s="41">
        <f t="shared" si="0"/>
        <v>8.1527303754266214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7</v>
      </c>
      <c r="C38" s="41">
        <f t="shared" si="0"/>
        <v>8.1527303754266214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7</v>
      </c>
      <c r="C39" s="41">
        <f t="shared" si="0"/>
        <v>8.1527303754266214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8</v>
      </c>
      <c r="C40" s="41">
        <f t="shared" si="0"/>
        <v>9.3174061433447104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8</v>
      </c>
      <c r="C41" s="41">
        <f t="shared" si="0"/>
        <v>9.3174061433447104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8</v>
      </c>
      <c r="C42" s="41">
        <f t="shared" si="0"/>
        <v>9.3174061433447104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9</v>
      </c>
      <c r="C43" s="41">
        <f t="shared" si="0"/>
        <v>10.482081911262798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9</v>
      </c>
      <c r="C44" s="41">
        <f t="shared" si="0"/>
        <v>10.482081911262798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8</v>
      </c>
      <c r="C45" s="41">
        <f t="shared" si="0"/>
        <v>9.3174061433447104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8</v>
      </c>
      <c r="C46" s="41">
        <f t="shared" si="0"/>
        <v>9.3174061433447104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10</v>
      </c>
      <c r="C47" s="41">
        <f t="shared" si="0"/>
        <v>11.646757679180887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10</v>
      </c>
      <c r="C48" s="41">
        <f t="shared" si="0"/>
        <v>11.646757679180887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10</v>
      </c>
      <c r="C49" s="41">
        <f t="shared" si="0"/>
        <v>11.646757679180887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10</v>
      </c>
      <c r="C50" s="41">
        <f t="shared" si="0"/>
        <v>11.646757679180887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10</v>
      </c>
      <c r="C51" s="41">
        <f t="shared" si="0"/>
        <v>11.646757679180887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10</v>
      </c>
      <c r="C52" s="41">
        <f t="shared" si="0"/>
        <v>11.646757679180887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10</v>
      </c>
      <c r="C53" s="41">
        <f t="shared" si="0"/>
        <v>11.646757679180887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10</v>
      </c>
      <c r="C54" s="41">
        <f t="shared" si="0"/>
        <v>11.646757679180887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10</v>
      </c>
      <c r="C55" s="41">
        <f t="shared" si="0"/>
        <v>11.646757679180887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10</v>
      </c>
      <c r="C56" s="41">
        <f t="shared" si="0"/>
        <v>11.646757679180887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10</v>
      </c>
      <c r="C57" s="41">
        <f t="shared" si="0"/>
        <v>11.646757679180887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10</v>
      </c>
      <c r="C58" s="41">
        <f t="shared" si="0"/>
        <v>11.646757679180887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10</v>
      </c>
      <c r="C59" s="41">
        <f t="shared" si="0"/>
        <v>11.646757679180887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11</v>
      </c>
      <c r="C60" s="41">
        <f t="shared" si="0"/>
        <v>12.811433447098976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11</v>
      </c>
      <c r="C61" s="41">
        <f t="shared" si="0"/>
        <v>12.811433447098976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11</v>
      </c>
      <c r="C62" s="41">
        <f t="shared" si="0"/>
        <v>12.811433447098976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11</v>
      </c>
      <c r="C63" s="41">
        <f t="shared" si="0"/>
        <v>12.811433447098976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11</v>
      </c>
      <c r="C64" s="41">
        <f t="shared" si="0"/>
        <v>12.811433447098976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11</v>
      </c>
      <c r="C65" s="41">
        <f t="shared" si="0"/>
        <v>12.811433447098976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11</v>
      </c>
      <c r="C66" s="41">
        <f t="shared" si="0"/>
        <v>12.811433447098976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11</v>
      </c>
      <c r="C67" s="41">
        <f t="shared" si="0"/>
        <v>12.811433447098976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1.2500000000000001E-2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1</v>
      </c>
      <c r="C17" s="41">
        <f t="shared" si="0"/>
        <v>1.1646757679180888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7"/>
      <c r="N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9"/>
      <c r="N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9"/>
      <c r="N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7" t="s">
        <v>5</v>
      </c>
      <c r="G27" s="85">
        <f>($J$2/$I$2)*$K$2</f>
        <v>3.8586956521739126E-3</v>
      </c>
      <c r="H27" s="86" t="s">
        <v>32</v>
      </c>
      <c r="I27" s="52" t="s">
        <v>33</v>
      </c>
      <c r="J27" s="49"/>
      <c r="K27" s="9"/>
      <c r="L27" s="9"/>
      <c r="M27" s="9"/>
      <c r="N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8"/>
      <c r="G28" s="89">
        <f>G27*3600</f>
        <v>13.891304347826086</v>
      </c>
      <c r="H28" s="54" t="s">
        <v>46</v>
      </c>
      <c r="I28" s="90"/>
      <c r="J28" s="90"/>
      <c r="K28" s="91"/>
      <c r="L28" s="92"/>
      <c r="M28" s="11"/>
      <c r="N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2</v>
      </c>
      <c r="C31" s="41">
        <f t="shared" si="0"/>
        <v>2.3293515358361776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2</v>
      </c>
      <c r="C32" s="41">
        <f t="shared" si="0"/>
        <v>2.3293515358361776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2</v>
      </c>
      <c r="C33" s="41">
        <f t="shared" si="0"/>
        <v>2.3293515358361776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2</v>
      </c>
      <c r="C34" s="41">
        <f t="shared" si="0"/>
        <v>2.3293515358361776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2</v>
      </c>
      <c r="C35" s="41">
        <f t="shared" si="0"/>
        <v>2.3293515358361776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2</v>
      </c>
      <c r="C36" s="41">
        <f t="shared" si="0"/>
        <v>2.3293515358361776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2</v>
      </c>
      <c r="C37" s="41">
        <f t="shared" si="0"/>
        <v>2.3293515358361776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2</v>
      </c>
      <c r="C38" s="41">
        <f t="shared" si="0"/>
        <v>2.3293515358361776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2</v>
      </c>
      <c r="C39" s="41">
        <f t="shared" si="0"/>
        <v>2.3293515358361776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2</v>
      </c>
      <c r="C40" s="41">
        <f t="shared" si="0"/>
        <v>2.3293515358361776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2</v>
      </c>
      <c r="C41" s="41">
        <f t="shared" si="0"/>
        <v>2.3293515358361776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2</v>
      </c>
      <c r="C42" s="41">
        <f t="shared" si="0"/>
        <v>2.3293515358361776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3</v>
      </c>
      <c r="C52" s="41">
        <f t="shared" si="0"/>
        <v>3.4940273037542662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3</v>
      </c>
      <c r="C53" s="41">
        <f t="shared" si="0"/>
        <v>3.4940273037542662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3</v>
      </c>
      <c r="C59" s="41">
        <f t="shared" si="0"/>
        <v>3.4940273037542662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3</v>
      </c>
      <c r="C60" s="41">
        <f t="shared" si="0"/>
        <v>3.4940273037542662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3</v>
      </c>
      <c r="C62" s="41">
        <f t="shared" si="0"/>
        <v>3.4940273037542662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9.4999999999999998E-3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2</v>
      </c>
      <c r="C8" s="41">
        <f t="shared" ref="C8:C67" si="0">B8*($H$2/$G$2)*(273/$F$2)</f>
        <v>2.3293515358361776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2</v>
      </c>
      <c r="C9" s="41">
        <f t="shared" si="0"/>
        <v>2.3293515358361776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2</v>
      </c>
      <c r="C10" s="41">
        <f t="shared" si="0"/>
        <v>2.3293515358361776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2</v>
      </c>
      <c r="C11" s="41">
        <f t="shared" si="0"/>
        <v>2.3293515358361776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2</v>
      </c>
      <c r="C12" s="41">
        <f t="shared" si="0"/>
        <v>2.3293515358361776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2</v>
      </c>
      <c r="C13" s="41">
        <f t="shared" si="0"/>
        <v>2.3293515358361776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2</v>
      </c>
      <c r="C14" s="41">
        <f t="shared" si="0"/>
        <v>2.3293515358361776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2</v>
      </c>
      <c r="C24" s="41">
        <f t="shared" si="0"/>
        <v>2.3293515358361776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2</v>
      </c>
      <c r="C25" s="41">
        <f t="shared" si="0"/>
        <v>2.3293515358361776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2</v>
      </c>
      <c r="C26" s="41">
        <f t="shared" si="0"/>
        <v>2.3293515358361776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2</v>
      </c>
      <c r="C27" s="41">
        <f t="shared" si="0"/>
        <v>2.3293515358361776</v>
      </c>
      <c r="D27" s="43"/>
      <c r="E27" s="44"/>
      <c r="F27" s="87" t="s">
        <v>5</v>
      </c>
      <c r="G27" s="85">
        <f>($J$2/$I$2)*$K$2</f>
        <v>2.9326086956521732E-3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2</v>
      </c>
      <c r="C28" s="41">
        <f t="shared" si="0"/>
        <v>2.3293515358361776</v>
      </c>
      <c r="D28" s="43"/>
      <c r="E28" s="44"/>
      <c r="F28" s="88"/>
      <c r="G28" s="89">
        <f>G27*3600</f>
        <v>10.557391304347824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2</v>
      </c>
      <c r="C29" s="41">
        <f t="shared" si="0"/>
        <v>2.3293515358361776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3</v>
      </c>
      <c r="C30" s="41">
        <f t="shared" si="0"/>
        <v>3.4940273037542662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3</v>
      </c>
      <c r="C31" s="41">
        <f t="shared" si="0"/>
        <v>3.4940273037542662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3</v>
      </c>
      <c r="C32" s="41">
        <f t="shared" si="0"/>
        <v>3.4940273037542662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3</v>
      </c>
      <c r="C33" s="41">
        <f t="shared" si="0"/>
        <v>3.4940273037542662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3</v>
      </c>
      <c r="C34" s="41">
        <f t="shared" si="0"/>
        <v>3.4940273037542662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3</v>
      </c>
      <c r="C35" s="41">
        <f t="shared" si="0"/>
        <v>3.4940273037542662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3</v>
      </c>
      <c r="C36" s="41">
        <f t="shared" si="0"/>
        <v>3.4940273037542662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3</v>
      </c>
      <c r="C37" s="41">
        <f t="shared" si="0"/>
        <v>3.4940273037542662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3</v>
      </c>
      <c r="C38" s="41">
        <f t="shared" si="0"/>
        <v>3.4940273037542662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3</v>
      </c>
      <c r="C39" s="41">
        <f t="shared" si="0"/>
        <v>3.4940273037542662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3</v>
      </c>
      <c r="C40" s="41">
        <f t="shared" si="0"/>
        <v>3.4940273037542662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3</v>
      </c>
      <c r="C41" s="41">
        <f t="shared" si="0"/>
        <v>3.4940273037542662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3</v>
      </c>
      <c r="C42" s="41">
        <f t="shared" si="0"/>
        <v>3.4940273037542662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3</v>
      </c>
      <c r="C43" s="41">
        <f t="shared" si="0"/>
        <v>3.4940273037542662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3</v>
      </c>
      <c r="C44" s="41">
        <f t="shared" si="0"/>
        <v>3.4940273037542662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3</v>
      </c>
      <c r="C45" s="41">
        <f t="shared" si="0"/>
        <v>3.4940273037542662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3</v>
      </c>
      <c r="C46" s="41">
        <f t="shared" si="0"/>
        <v>3.4940273037542662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3</v>
      </c>
      <c r="C47" s="41">
        <f t="shared" si="0"/>
        <v>3.4940273037542662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3</v>
      </c>
      <c r="C48" s="41">
        <f t="shared" si="0"/>
        <v>3.4940273037542662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3</v>
      </c>
      <c r="C49" s="41">
        <f t="shared" si="0"/>
        <v>3.4940273037542662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3</v>
      </c>
      <c r="C50" s="41">
        <f t="shared" si="0"/>
        <v>3.4940273037542662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3</v>
      </c>
      <c r="C51" s="41">
        <f t="shared" si="0"/>
        <v>3.4940273037542662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3</v>
      </c>
      <c r="C52" s="41">
        <f t="shared" si="0"/>
        <v>3.4940273037542662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3</v>
      </c>
      <c r="C53" s="41">
        <f t="shared" si="0"/>
        <v>3.4940273037542662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4</v>
      </c>
      <c r="C57" s="41">
        <f t="shared" si="0"/>
        <v>4.6587030716723552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4</v>
      </c>
      <c r="C58" s="41">
        <f t="shared" si="0"/>
        <v>4.6587030716723552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4</v>
      </c>
      <c r="C59" s="41">
        <f t="shared" si="0"/>
        <v>4.6587030716723552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4</v>
      </c>
      <c r="C60" s="41">
        <f t="shared" si="0"/>
        <v>4.6587030716723552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4</v>
      </c>
      <c r="C61" s="41">
        <f t="shared" si="0"/>
        <v>4.6587030716723552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4</v>
      </c>
      <c r="C62" s="41">
        <f t="shared" si="0"/>
        <v>4.6587030716723552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4</v>
      </c>
      <c r="C63" s="41">
        <f t="shared" si="0"/>
        <v>4.6587030716723552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4</v>
      </c>
      <c r="C64" s="41">
        <f t="shared" si="0"/>
        <v>4.6587030716723552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4</v>
      </c>
      <c r="C65" s="41">
        <f t="shared" si="0"/>
        <v>4.6587030716723552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4</v>
      </c>
      <c r="C66" s="41">
        <f t="shared" si="0"/>
        <v>4.6587030716723552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4</v>
      </c>
      <c r="C67" s="41">
        <f t="shared" si="0"/>
        <v>4.6587030716723552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2.4799999999999999E-2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2</v>
      </c>
      <c r="C24" s="41">
        <f t="shared" si="0"/>
        <v>2.3293515358361776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2</v>
      </c>
      <c r="C25" s="41">
        <f t="shared" si="0"/>
        <v>2.3293515358361776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2</v>
      </c>
      <c r="C26" s="41">
        <f t="shared" si="0"/>
        <v>2.3293515358361776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3</v>
      </c>
      <c r="C27" s="41">
        <f t="shared" si="0"/>
        <v>3.4940273037542662</v>
      </c>
      <c r="D27" s="43"/>
      <c r="E27" s="44"/>
      <c r="F27" s="87" t="s">
        <v>5</v>
      </c>
      <c r="G27" s="85">
        <f>($J$2/$I$2)*$K$2</f>
        <v>7.6556521739130417E-3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3</v>
      </c>
      <c r="C28" s="41">
        <f t="shared" si="0"/>
        <v>3.4940273037542662</v>
      </c>
      <c r="D28" s="43"/>
      <c r="E28" s="44"/>
      <c r="F28" s="88"/>
      <c r="G28" s="89">
        <f>G27*3600</f>
        <v>27.56034782608695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3</v>
      </c>
      <c r="C29" s="41">
        <f t="shared" si="0"/>
        <v>3.4940273037542662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3</v>
      </c>
      <c r="C30" s="41">
        <f t="shared" si="0"/>
        <v>3.4940273037542662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3</v>
      </c>
      <c r="C31" s="41">
        <f t="shared" si="0"/>
        <v>3.4940273037542662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3</v>
      </c>
      <c r="C32" s="41">
        <f t="shared" si="0"/>
        <v>3.4940273037542662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4</v>
      </c>
      <c r="C33" s="41">
        <f t="shared" si="0"/>
        <v>4.6587030716723552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4</v>
      </c>
      <c r="C34" s="41">
        <f t="shared" si="0"/>
        <v>4.6587030716723552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4</v>
      </c>
      <c r="C35" s="41">
        <f t="shared" si="0"/>
        <v>4.6587030716723552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4</v>
      </c>
      <c r="C36" s="41">
        <f t="shared" si="0"/>
        <v>4.6587030716723552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4</v>
      </c>
      <c r="C37" s="41">
        <f t="shared" si="0"/>
        <v>4.6587030716723552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4</v>
      </c>
      <c r="C38" s="41">
        <f t="shared" si="0"/>
        <v>4.6587030716723552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4</v>
      </c>
      <c r="C39" s="41">
        <f t="shared" si="0"/>
        <v>4.6587030716723552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4</v>
      </c>
      <c r="C40" s="41">
        <f t="shared" si="0"/>
        <v>4.6587030716723552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4</v>
      </c>
      <c r="C41" s="41">
        <f t="shared" si="0"/>
        <v>4.6587030716723552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5</v>
      </c>
      <c r="C42" s="41">
        <f t="shared" si="0"/>
        <v>5.8233788395904433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5</v>
      </c>
      <c r="C43" s="41">
        <f t="shared" si="0"/>
        <v>5.8233788395904433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5</v>
      </c>
      <c r="C44" s="41">
        <f t="shared" si="0"/>
        <v>5.8233788395904433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5</v>
      </c>
      <c r="C45" s="41">
        <f t="shared" si="0"/>
        <v>5.8233788395904433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5</v>
      </c>
      <c r="C46" s="41">
        <f t="shared" si="0"/>
        <v>5.8233788395904433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5</v>
      </c>
      <c r="C47" s="41">
        <f t="shared" si="0"/>
        <v>5.8233788395904433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5</v>
      </c>
      <c r="C48" s="41">
        <f t="shared" si="0"/>
        <v>5.8233788395904433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5</v>
      </c>
      <c r="C49" s="41">
        <f t="shared" si="0"/>
        <v>5.8233788395904433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6</v>
      </c>
      <c r="C50" s="41">
        <f t="shared" si="0"/>
        <v>6.9880546075085324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6</v>
      </c>
      <c r="C51" s="41">
        <f t="shared" si="0"/>
        <v>6.9880546075085324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6</v>
      </c>
      <c r="C52" s="41">
        <f t="shared" si="0"/>
        <v>6.9880546075085324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6</v>
      </c>
      <c r="C53" s="41">
        <f t="shared" si="0"/>
        <v>6.9880546075085324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6</v>
      </c>
      <c r="C54" s="41">
        <f t="shared" si="0"/>
        <v>6.9880546075085324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5</v>
      </c>
      <c r="C55" s="41">
        <f t="shared" si="0"/>
        <v>5.8233788395904433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5</v>
      </c>
      <c r="C56" s="41">
        <f t="shared" si="0"/>
        <v>5.8233788395904433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5</v>
      </c>
      <c r="C57" s="41">
        <f t="shared" si="0"/>
        <v>5.8233788395904433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5</v>
      </c>
      <c r="C58" s="41">
        <f t="shared" si="0"/>
        <v>5.8233788395904433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5</v>
      </c>
      <c r="C59" s="41">
        <f t="shared" si="0"/>
        <v>5.8233788395904433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5</v>
      </c>
      <c r="C60" s="41">
        <f t="shared" si="0"/>
        <v>5.8233788395904433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6</v>
      </c>
      <c r="C61" s="41">
        <f t="shared" si="0"/>
        <v>6.9880546075085324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6</v>
      </c>
      <c r="C62" s="41">
        <f t="shared" si="0"/>
        <v>6.9880546075085324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6</v>
      </c>
      <c r="C63" s="41">
        <f t="shared" si="0"/>
        <v>6.9880546075085324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6</v>
      </c>
      <c r="C64" s="41">
        <f t="shared" si="0"/>
        <v>6.9880546075085324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6</v>
      </c>
      <c r="C65" s="41">
        <f t="shared" si="0"/>
        <v>6.9880546075085324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6</v>
      </c>
      <c r="C66" s="41">
        <f t="shared" si="0"/>
        <v>6.9880546075085324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6</v>
      </c>
      <c r="C67" s="41">
        <f t="shared" si="0"/>
        <v>6.9880546075085324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1.4999999999999999E-2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1</v>
      </c>
      <c r="C10" s="41">
        <f t="shared" si="0"/>
        <v>1.1646757679180888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1</v>
      </c>
      <c r="C11" s="41">
        <f t="shared" si="0"/>
        <v>1.1646757679180888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1</v>
      </c>
      <c r="C17" s="41">
        <f t="shared" si="0"/>
        <v>1.1646757679180888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2</v>
      </c>
      <c r="C24" s="41">
        <f t="shared" si="0"/>
        <v>2.3293515358361776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2</v>
      </c>
      <c r="C25" s="41">
        <f t="shared" si="0"/>
        <v>2.3293515358361776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2</v>
      </c>
      <c r="C26" s="41">
        <f t="shared" si="0"/>
        <v>2.3293515358361776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2</v>
      </c>
      <c r="C27" s="41">
        <f t="shared" si="0"/>
        <v>2.3293515358361776</v>
      </c>
      <c r="D27" s="43"/>
      <c r="E27" s="44"/>
      <c r="F27" s="87" t="s">
        <v>5</v>
      </c>
      <c r="G27" s="85">
        <f>($J$2/$I$2)*$K$2</f>
        <v>4.630434782608695E-3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2</v>
      </c>
      <c r="C28" s="41">
        <f t="shared" si="0"/>
        <v>2.3293515358361776</v>
      </c>
      <c r="D28" s="43"/>
      <c r="E28" s="44"/>
      <c r="F28" s="88"/>
      <c r="G28" s="89">
        <f>G27*3600</f>
        <v>16.669565217391302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2</v>
      </c>
      <c r="C29" s="41">
        <f t="shared" si="0"/>
        <v>2.3293515358361776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2</v>
      </c>
      <c r="C30" s="41">
        <f t="shared" si="0"/>
        <v>2.3293515358361776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2</v>
      </c>
      <c r="C31" s="41">
        <f t="shared" si="0"/>
        <v>2.3293515358361776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2</v>
      </c>
      <c r="C32" s="41">
        <f t="shared" si="0"/>
        <v>2.3293515358361776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2</v>
      </c>
      <c r="C33" s="41">
        <f t="shared" si="0"/>
        <v>2.3293515358361776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2</v>
      </c>
      <c r="C34" s="41">
        <f t="shared" si="0"/>
        <v>2.3293515358361776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2</v>
      </c>
      <c r="C35" s="41">
        <f t="shared" si="0"/>
        <v>2.3293515358361776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2</v>
      </c>
      <c r="C36" s="41">
        <f t="shared" si="0"/>
        <v>2.3293515358361776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3</v>
      </c>
      <c r="C37" s="41">
        <f t="shared" si="0"/>
        <v>3.4940273037542662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3</v>
      </c>
      <c r="C38" s="41">
        <f t="shared" si="0"/>
        <v>3.4940273037542662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3</v>
      </c>
      <c r="C39" s="41">
        <f t="shared" si="0"/>
        <v>3.4940273037542662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3</v>
      </c>
      <c r="C40" s="41">
        <f t="shared" si="0"/>
        <v>3.4940273037542662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3</v>
      </c>
      <c r="C41" s="41">
        <f t="shared" si="0"/>
        <v>3.4940273037542662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3</v>
      </c>
      <c r="C42" s="41">
        <f t="shared" si="0"/>
        <v>3.4940273037542662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3</v>
      </c>
      <c r="C43" s="41">
        <f t="shared" si="0"/>
        <v>3.4940273037542662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3</v>
      </c>
      <c r="C44" s="41">
        <f t="shared" si="0"/>
        <v>3.4940273037542662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3</v>
      </c>
      <c r="C45" s="41">
        <f t="shared" si="0"/>
        <v>3.4940273037542662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3</v>
      </c>
      <c r="C46" s="41">
        <f t="shared" si="0"/>
        <v>3.4940273037542662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3</v>
      </c>
      <c r="C47" s="41">
        <f t="shared" si="0"/>
        <v>3.4940273037542662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3</v>
      </c>
      <c r="C48" s="41">
        <f t="shared" si="0"/>
        <v>3.4940273037542662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3</v>
      </c>
      <c r="C49" s="41">
        <f t="shared" si="0"/>
        <v>3.4940273037542662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3</v>
      </c>
      <c r="C50" s="41">
        <f t="shared" si="0"/>
        <v>3.4940273037542662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4</v>
      </c>
      <c r="C51" s="41">
        <f t="shared" si="0"/>
        <v>4.6587030716723552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4</v>
      </c>
      <c r="C52" s="41">
        <f t="shared" si="0"/>
        <v>4.6587030716723552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4</v>
      </c>
      <c r="C53" s="41">
        <f t="shared" si="0"/>
        <v>4.6587030716723552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4</v>
      </c>
      <c r="C54" s="41">
        <f t="shared" si="0"/>
        <v>4.6587030716723552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4</v>
      </c>
      <c r="C55" s="41">
        <f t="shared" si="0"/>
        <v>4.6587030716723552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4</v>
      </c>
      <c r="C56" s="41">
        <f t="shared" si="0"/>
        <v>4.6587030716723552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4</v>
      </c>
      <c r="C57" s="41">
        <f t="shared" si="0"/>
        <v>4.6587030716723552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4</v>
      </c>
      <c r="C58" s="41">
        <f t="shared" si="0"/>
        <v>4.6587030716723552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4</v>
      </c>
      <c r="C59" s="41">
        <f t="shared" si="0"/>
        <v>4.6587030716723552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4</v>
      </c>
      <c r="C60" s="41">
        <f t="shared" si="0"/>
        <v>4.6587030716723552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4</v>
      </c>
      <c r="C61" s="41">
        <f t="shared" si="0"/>
        <v>4.6587030716723552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4</v>
      </c>
      <c r="C62" s="41">
        <f t="shared" si="0"/>
        <v>4.6587030716723552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4</v>
      </c>
      <c r="C63" s="41">
        <f t="shared" si="0"/>
        <v>4.6587030716723552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4</v>
      </c>
      <c r="C64" s="41">
        <f t="shared" si="0"/>
        <v>4.6587030716723552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4</v>
      </c>
      <c r="C65" s="41">
        <f t="shared" si="0"/>
        <v>4.6587030716723552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4</v>
      </c>
      <c r="C66" s="41">
        <f t="shared" si="0"/>
        <v>4.6587030716723552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4</v>
      </c>
      <c r="C67" s="41">
        <f t="shared" si="0"/>
        <v>4.6587030716723552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8.6999999999999994E-3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7" t="s">
        <v>5</v>
      </c>
      <c r="G27" s="85">
        <f>($J$2/$I$2)*$K$2</f>
        <v>2.6856521739130426E-3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8"/>
      <c r="G28" s="89">
        <f>G27*3600</f>
        <v>9.6683478260869524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2</v>
      </c>
      <c r="C40" s="41">
        <f t="shared" si="0"/>
        <v>2.3293515358361776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2</v>
      </c>
      <c r="C41" s="41">
        <f t="shared" si="0"/>
        <v>2.3293515358361776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2</v>
      </c>
      <c r="C42" s="41">
        <f t="shared" si="0"/>
        <v>2.3293515358361776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1</v>
      </c>
      <c r="C46" s="41">
        <f t="shared" si="0"/>
        <v>1.1646757679180888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1</v>
      </c>
      <c r="C47" s="41">
        <f t="shared" si="0"/>
        <v>1.1646757679180888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1</v>
      </c>
      <c r="C48" s="41">
        <f t="shared" si="0"/>
        <v>1.1646757679180888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1</v>
      </c>
      <c r="C49" s="41">
        <f t="shared" si="0"/>
        <v>1.1646757679180888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1</v>
      </c>
      <c r="C50" s="41">
        <f t="shared" si="0"/>
        <v>1.1646757679180888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1</v>
      </c>
      <c r="C51" s="41">
        <f t="shared" si="0"/>
        <v>1.1646757679180888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2</v>
      </c>
      <c r="C54" s="41">
        <f t="shared" si="0"/>
        <v>2.3293515358361776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2</v>
      </c>
      <c r="C55" s="41">
        <f t="shared" si="0"/>
        <v>2.3293515358361776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2</v>
      </c>
      <c r="C56" s="41">
        <f t="shared" si="0"/>
        <v>2.3293515358361776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2</v>
      </c>
      <c r="C57" s="41">
        <f t="shared" si="0"/>
        <v>2.3293515358361776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2</v>
      </c>
      <c r="C58" s="41">
        <f t="shared" si="0"/>
        <v>2.3293515358361776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2</v>
      </c>
      <c r="C59" s="41">
        <f t="shared" si="0"/>
        <v>2.3293515358361776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2</v>
      </c>
      <c r="C60" s="41">
        <f t="shared" si="0"/>
        <v>2.3293515358361776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2</v>
      </c>
      <c r="C61" s="41">
        <f t="shared" si="0"/>
        <v>2.3293515358361776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2</v>
      </c>
      <c r="C62" s="41">
        <f t="shared" si="0"/>
        <v>2.3293515358361776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2</v>
      </c>
      <c r="C63" s="41">
        <f t="shared" si="0"/>
        <v>2.3293515358361776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2</v>
      </c>
      <c r="C64" s="41">
        <f t="shared" si="0"/>
        <v>2.3293515358361776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2</v>
      </c>
      <c r="C65" s="41">
        <f t="shared" si="0"/>
        <v>2.3293515358361776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2</v>
      </c>
      <c r="C66" s="41">
        <f t="shared" si="0"/>
        <v>2.3293515358361776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2</v>
      </c>
      <c r="C67" s="41">
        <f t="shared" si="0"/>
        <v>2.3293515358361776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1.3599999999999999E-2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5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6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5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5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5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5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5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5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5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5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5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5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5">
        <v>60</v>
      </c>
      <c r="B19" s="62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5">
        <v>65</v>
      </c>
      <c r="B20" s="62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5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5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5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5">
        <v>85</v>
      </c>
      <c r="B24" s="62">
        <v>1</v>
      </c>
      <c r="C24" s="41">
        <f t="shared" si="0"/>
        <v>1.1646757679180888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5">
        <v>90</v>
      </c>
      <c r="B25" s="62">
        <v>1</v>
      </c>
      <c r="C25" s="41">
        <f t="shared" si="0"/>
        <v>1.1646757679180888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5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5">
        <v>100</v>
      </c>
      <c r="B27" s="62">
        <v>1</v>
      </c>
      <c r="C27" s="41">
        <f t="shared" si="0"/>
        <v>1.1646757679180888</v>
      </c>
      <c r="D27" s="43"/>
      <c r="E27" s="44"/>
      <c r="F27" s="87" t="s">
        <v>5</v>
      </c>
      <c r="G27" s="85">
        <f>($J$2/$I$2)*$K$2</f>
        <v>4.1982608695652164E-3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5">
        <v>105</v>
      </c>
      <c r="B28" s="62">
        <v>0</v>
      </c>
      <c r="C28" s="41">
        <f t="shared" si="0"/>
        <v>0</v>
      </c>
      <c r="D28" s="43"/>
      <c r="E28" s="44"/>
      <c r="F28" s="88"/>
      <c r="G28" s="89">
        <f>G27*3600</f>
        <v>15.113739130434778</v>
      </c>
      <c r="H28" s="54" t="s">
        <v>46</v>
      </c>
      <c r="I28" s="90"/>
      <c r="J28" s="90"/>
      <c r="K28" s="91"/>
      <c r="L28" s="92"/>
      <c r="M28" s="12"/>
    </row>
    <row r="29" spans="1:19">
      <c r="A29" s="65">
        <v>110</v>
      </c>
      <c r="B29" s="62">
        <v>0</v>
      </c>
      <c r="C29" s="41">
        <f t="shared" si="0"/>
        <v>0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5">
        <v>115</v>
      </c>
      <c r="B30" s="62">
        <v>0</v>
      </c>
      <c r="C30" s="41">
        <f t="shared" si="0"/>
        <v>0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5">
        <v>120</v>
      </c>
      <c r="B31" s="62">
        <v>0</v>
      </c>
      <c r="C31" s="41">
        <f t="shared" si="0"/>
        <v>0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5">
        <v>125</v>
      </c>
      <c r="B32" s="62">
        <v>0</v>
      </c>
      <c r="C32" s="41">
        <f t="shared" si="0"/>
        <v>0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5">
        <v>130</v>
      </c>
      <c r="B33" s="62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5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5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5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5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5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5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5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5">
        <v>170</v>
      </c>
      <c r="B41" s="62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5">
        <v>175</v>
      </c>
      <c r="B42" s="62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5">
        <v>180</v>
      </c>
      <c r="B43" s="62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5">
        <v>185</v>
      </c>
      <c r="B44" s="62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5">
        <v>190</v>
      </c>
      <c r="B45" s="62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5">
        <v>195</v>
      </c>
      <c r="B46" s="62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5">
        <v>200</v>
      </c>
      <c r="B47" s="62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5">
        <v>205</v>
      </c>
      <c r="B48" s="62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5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5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5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5">
        <v>225</v>
      </c>
      <c r="B52" s="62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5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5">
        <v>235</v>
      </c>
      <c r="B54" s="62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5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5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5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5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5">
        <v>260</v>
      </c>
      <c r="B59" s="62">
        <v>3</v>
      </c>
      <c r="C59" s="41">
        <f t="shared" si="0"/>
        <v>3.4940273037542662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5">
        <v>265</v>
      </c>
      <c r="B60" s="62">
        <v>3</v>
      </c>
      <c r="C60" s="41">
        <f t="shared" si="0"/>
        <v>3.4940273037542662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5">
        <v>270</v>
      </c>
      <c r="B61" s="62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5">
        <v>275</v>
      </c>
      <c r="B62" s="62">
        <v>3</v>
      </c>
      <c r="C62" s="41">
        <f t="shared" si="0"/>
        <v>3.4940273037542662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5">
        <v>280</v>
      </c>
      <c r="B63" s="62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5">
        <v>285</v>
      </c>
      <c r="B64" s="62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5">
        <v>290</v>
      </c>
      <c r="B65" s="62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5">
        <v>295</v>
      </c>
      <c r="B66" s="62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5">
        <v>300</v>
      </c>
      <c r="B67" s="62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M17" sqref="M17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1.5900000000000001E-2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67" t="s">
        <v>44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69" t="s">
        <v>26</v>
      </c>
      <c r="G24" s="70"/>
      <c r="H24" s="70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1"/>
      <c r="G25" s="72"/>
      <c r="H25" s="72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7" t="s">
        <v>5</v>
      </c>
      <c r="G27" s="85">
        <f>($J$2/$I$2)*$K$2</f>
        <v>4.9082608695652169E-3</v>
      </c>
      <c r="H27" s="86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8"/>
      <c r="G28" s="89">
        <f>G27*3600</f>
        <v>17.669739130434781</v>
      </c>
      <c r="H28" s="54" t="s">
        <v>46</v>
      </c>
      <c r="I28" s="90"/>
      <c r="J28" s="90"/>
      <c r="K28" s="91"/>
      <c r="L28" s="92"/>
      <c r="M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3">
        <v>120</v>
      </c>
      <c r="B31" s="62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2</v>
      </c>
      <c r="C37" s="41">
        <f t="shared" si="0"/>
        <v>2.3293515358361776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2</v>
      </c>
      <c r="C38" s="41">
        <f t="shared" si="0"/>
        <v>2.3293515358361776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2</v>
      </c>
      <c r="C39" s="41">
        <f t="shared" si="0"/>
        <v>2.3293515358361776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2</v>
      </c>
      <c r="C40" s="41">
        <f t="shared" si="0"/>
        <v>2.3293515358361776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2</v>
      </c>
      <c r="C41" s="41">
        <f t="shared" si="0"/>
        <v>2.3293515358361776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2</v>
      </c>
      <c r="C42" s="41">
        <f t="shared" si="0"/>
        <v>2.3293515358361776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3</v>
      </c>
      <c r="C48" s="41">
        <f t="shared" si="0"/>
        <v>3.4940273037542662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3</v>
      </c>
      <c r="C49" s="41">
        <f t="shared" si="0"/>
        <v>3.4940273037542662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3</v>
      </c>
      <c r="C50" s="41">
        <f t="shared" si="0"/>
        <v>3.4940273037542662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3</v>
      </c>
      <c r="C51" s="41">
        <f t="shared" si="0"/>
        <v>3.4940273037542662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3</v>
      </c>
      <c r="C52" s="41">
        <f t="shared" si="0"/>
        <v>3.4940273037542662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4</v>
      </c>
      <c r="C53" s="41">
        <f t="shared" si="0"/>
        <v>4.6587030716723552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4</v>
      </c>
      <c r="C54" s="41">
        <f t="shared" si="0"/>
        <v>4.6587030716723552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4</v>
      </c>
      <c r="C55" s="41">
        <f t="shared" si="0"/>
        <v>4.6587030716723552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4</v>
      </c>
      <c r="C56" s="41">
        <f t="shared" si="0"/>
        <v>4.6587030716723552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3</v>
      </c>
      <c r="C59" s="41">
        <f t="shared" si="0"/>
        <v>3.4940273037542662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3</v>
      </c>
      <c r="C60" s="41">
        <f t="shared" si="0"/>
        <v>3.4940273037542662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3</v>
      </c>
      <c r="C62" s="41">
        <f t="shared" si="0"/>
        <v>3.4940273037542662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2023-01-25T15:26:48Z</dcterms:modified>
</cp:coreProperties>
</file>